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vmechelen.sharepoint.com/sites/msteams_604168/Gedeelde documenten/General/Persberichten VSV/"/>
    </mc:Choice>
  </mc:AlternateContent>
  <xr:revisionPtr revIDLastSave="126" documentId="8_{2CFB1F90-96B3-4C3C-AC4A-6D9A3BB98CA3}" xr6:coauthVersionLast="47" xr6:coauthVersionMax="47" xr10:uidLastSave="{A9F768A2-A23B-4E04-A5C8-93E1311BBB87}"/>
  <bookViews>
    <workbookView xWindow="-120" yWindow="-120" windowWidth="29040" windowHeight="15840" xr2:uid="{39AB3AED-F5E1-43C5-AF4E-F3356EF545F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J18" i="1"/>
  <c r="I18" i="1"/>
  <c r="D18" i="1"/>
  <c r="D24" i="1" s="1"/>
  <c r="E18" i="1"/>
  <c r="F18" i="1"/>
  <c r="F24" i="1" s="1"/>
  <c r="G18" i="1"/>
  <c r="G24" i="1" s="1"/>
  <c r="C18" i="1"/>
  <c r="C24" i="1" s="1"/>
  <c r="D11" i="1"/>
  <c r="F11" i="1"/>
  <c r="G11" i="1"/>
  <c r="C11" i="1"/>
  <c r="D17" i="1"/>
  <c r="E17" i="1"/>
  <c r="F17" i="1"/>
  <c r="G17" i="1"/>
  <c r="C17" i="1"/>
  <c r="J6" i="1"/>
  <c r="J7" i="1"/>
  <c r="J8" i="1"/>
  <c r="J9" i="1"/>
  <c r="J10" i="1"/>
  <c r="J5" i="1"/>
  <c r="I6" i="1"/>
  <c r="I7" i="1"/>
  <c r="I8" i="1"/>
  <c r="I9" i="1"/>
  <c r="I10" i="1"/>
  <c r="I5" i="1"/>
  <c r="E24" i="1" l="1"/>
  <c r="E23" i="1"/>
  <c r="J17" i="1"/>
  <c r="C23" i="1"/>
  <c r="F23" i="1"/>
  <c r="D23" i="1"/>
  <c r="I11" i="1"/>
  <c r="G23" i="1"/>
  <c r="I17" i="1"/>
  <c r="J11" i="1"/>
</calcChain>
</file>

<file path=xl/sharedStrings.xml><?xml version="1.0" encoding="utf-8"?>
<sst xmlns="http://schemas.openxmlformats.org/spreadsheetml/2006/main" count="24" uniqueCount="16">
  <si>
    <t>0-10</t>
  </si>
  <si>
    <t>11-20</t>
  </si>
  <si>
    <t>21-30</t>
  </si>
  <si>
    <t>31-40</t>
  </si>
  <si>
    <t>onbekend</t>
  </si>
  <si>
    <t>41+</t>
  </si>
  <si>
    <t>2022/2018</t>
  </si>
  <si>
    <t>2022/2021</t>
  </si>
  <si>
    <t>&gt;30</t>
  </si>
  <si>
    <t>TOTAAL</t>
  </si>
  <si>
    <t>Aantal vastgestelde snelheidsovertredingen, Vlaanderen</t>
  </si>
  <si>
    <t>km/u te snel</t>
  </si>
  <si>
    <t>Aantal vastgestelde snelheidsovertredingen: zware inbreuken, Vlaanderen</t>
  </si>
  <si>
    <t>Aantal vastgestelde snelheidsovertredingen: aandeel zware inbreuken tov totaal, Vlaanderen</t>
  </si>
  <si>
    <t>&gt;20</t>
  </si>
  <si>
    <t>Bron: Verkeersstatistieken Federale Politie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</si>
</sst>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0" fillId="0" borderId="0" xfId="0" applyNumberForma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3" fontId="0" fillId="0" borderId="1" xfId="0" applyNumberFormat="1" applyBorder="1"/>
    <xf numFmtId="0" fontId="2" fillId="0" borderId="1" xfId="0" quotePrefix="1" applyFont="1" applyBorder="1"/>
    <xf numFmtId="164" fontId="0" fillId="0" borderId="1" xfId="1" applyNumberFormat="1" applyFont="1" applyBorder="1"/>
    <xf numFmtId="3" fontId="2" fillId="0" borderId="1" xfId="0" applyNumberFormat="1" applyFont="1" applyBorder="1"/>
    <xf numFmtId="164" fontId="2" fillId="0" borderId="1" xfId="1" applyNumberFormat="1" applyFont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DD91B-B5F2-4048-A8EF-F9B88ED30548}">
  <dimension ref="B3:J25"/>
  <sheetViews>
    <sheetView tabSelected="1" zoomScale="130" zoomScaleNormal="130" workbookViewId="0">
      <selection activeCell="O11" sqref="O11"/>
    </sheetView>
  </sheetViews>
  <sheetFormatPr defaultRowHeight="15" x14ac:dyDescent="0.25"/>
  <cols>
    <col min="2" max="2" width="19.28515625" customWidth="1"/>
    <col min="3" max="7" width="10.140625" bestFit="1" customWidth="1"/>
    <col min="9" max="10" width="10.42578125" bestFit="1" customWidth="1"/>
  </cols>
  <sheetData>
    <row r="3" spans="2:10" x14ac:dyDescent="0.25">
      <c r="B3" s="1" t="s">
        <v>10</v>
      </c>
    </row>
    <row r="4" spans="2:10" x14ac:dyDescent="0.25">
      <c r="B4" s="5" t="s">
        <v>11</v>
      </c>
      <c r="C4" s="6">
        <v>2018</v>
      </c>
      <c r="D4" s="6">
        <v>2019</v>
      </c>
      <c r="E4" s="6">
        <v>2020</v>
      </c>
      <c r="F4" s="6">
        <v>2021</v>
      </c>
      <c r="G4" s="6">
        <v>2022</v>
      </c>
      <c r="I4" s="6" t="s">
        <v>6</v>
      </c>
      <c r="J4" s="6" t="s">
        <v>7</v>
      </c>
    </row>
    <row r="5" spans="2:10" x14ac:dyDescent="0.25">
      <c r="B5" s="6" t="s">
        <v>0</v>
      </c>
      <c r="C5" s="7">
        <v>1706999</v>
      </c>
      <c r="D5" s="7">
        <v>1883249</v>
      </c>
      <c r="E5" s="7">
        <v>1925121</v>
      </c>
      <c r="F5" s="7">
        <v>2391956</v>
      </c>
      <c r="G5" s="7">
        <v>3432320</v>
      </c>
      <c r="I5" s="9">
        <f>(G5/C5)-1</f>
        <v>1.0107334567858564</v>
      </c>
      <c r="J5" s="9">
        <f>(G5/F5)-1</f>
        <v>0.43494278322845403</v>
      </c>
    </row>
    <row r="6" spans="2:10" x14ac:dyDescent="0.25">
      <c r="B6" s="6" t="s">
        <v>1</v>
      </c>
      <c r="C6" s="7">
        <v>733691</v>
      </c>
      <c r="D6" s="7">
        <v>726981</v>
      </c>
      <c r="E6" s="7">
        <v>669349</v>
      </c>
      <c r="F6" s="7">
        <v>676584</v>
      </c>
      <c r="G6" s="7">
        <v>745442</v>
      </c>
      <c r="I6" s="9">
        <f t="shared" ref="I6:I11" si="0">(G6/C6)-1</f>
        <v>1.6016279332852656E-2</v>
      </c>
      <c r="J6" s="9">
        <f t="shared" ref="J6:J11" si="1">(G6/F6)-1</f>
        <v>0.10177302448772063</v>
      </c>
    </row>
    <row r="7" spans="2:10" x14ac:dyDescent="0.25">
      <c r="B7" s="6" t="s">
        <v>2</v>
      </c>
      <c r="C7" s="7">
        <v>153616</v>
      </c>
      <c r="D7" s="7">
        <v>148975</v>
      </c>
      <c r="E7" s="7">
        <v>141707</v>
      </c>
      <c r="F7" s="7">
        <v>140309</v>
      </c>
      <c r="G7" s="7">
        <v>152445</v>
      </c>
      <c r="I7" s="9">
        <f t="shared" si="0"/>
        <v>-7.6229038641808522E-3</v>
      </c>
      <c r="J7" s="9">
        <f t="shared" si="1"/>
        <v>8.649480788830366E-2</v>
      </c>
    </row>
    <row r="8" spans="2:10" x14ac:dyDescent="0.25">
      <c r="B8" s="6" t="s">
        <v>3</v>
      </c>
      <c r="C8" s="7">
        <v>35587</v>
      </c>
      <c r="D8" s="7">
        <v>34821</v>
      </c>
      <c r="E8" s="7">
        <v>33661</v>
      </c>
      <c r="F8" s="7">
        <v>34287</v>
      </c>
      <c r="G8" s="7">
        <v>34431</v>
      </c>
      <c r="I8" s="9">
        <f t="shared" si="0"/>
        <v>-3.2483772163992453E-2</v>
      </c>
      <c r="J8" s="9">
        <f t="shared" si="1"/>
        <v>4.199842505905993E-3</v>
      </c>
    </row>
    <row r="9" spans="2:10" x14ac:dyDescent="0.25">
      <c r="B9" s="6" t="s">
        <v>5</v>
      </c>
      <c r="C9" s="7">
        <v>13041</v>
      </c>
      <c r="D9" s="7">
        <v>13994</v>
      </c>
      <c r="E9" s="7">
        <v>13542</v>
      </c>
      <c r="F9" s="7">
        <v>14096</v>
      </c>
      <c r="G9" s="7">
        <v>15036</v>
      </c>
      <c r="I9" s="9">
        <f t="shared" si="0"/>
        <v>0.1529790660225443</v>
      </c>
      <c r="J9" s="9">
        <f t="shared" si="1"/>
        <v>6.6685584562996558E-2</v>
      </c>
    </row>
    <row r="10" spans="2:10" x14ac:dyDescent="0.25">
      <c r="B10" s="6" t="s">
        <v>4</v>
      </c>
      <c r="C10" s="7">
        <v>9456</v>
      </c>
      <c r="D10" s="7">
        <v>10592</v>
      </c>
      <c r="E10" s="7">
        <v>11779</v>
      </c>
      <c r="F10" s="7">
        <v>11630</v>
      </c>
      <c r="G10" s="7">
        <v>9214</v>
      </c>
      <c r="I10" s="9">
        <f t="shared" si="0"/>
        <v>-2.5592216582064342E-2</v>
      </c>
      <c r="J10" s="9">
        <f t="shared" si="1"/>
        <v>-0.20773860705073088</v>
      </c>
    </row>
    <row r="11" spans="2:10" x14ac:dyDescent="0.25">
      <c r="B11" s="6" t="s">
        <v>9</v>
      </c>
      <c r="C11" s="10">
        <f>SUM(C5:C10)</f>
        <v>2652390</v>
      </c>
      <c r="D11" s="10">
        <f t="shared" ref="D11:G11" si="2">SUM(D5:D10)</f>
        <v>2818612</v>
      </c>
      <c r="E11" s="10">
        <f t="shared" si="2"/>
        <v>2795159</v>
      </c>
      <c r="F11" s="10">
        <f t="shared" si="2"/>
        <v>3268862</v>
      </c>
      <c r="G11" s="10">
        <f t="shared" si="2"/>
        <v>4388888</v>
      </c>
      <c r="I11" s="11">
        <f t="shared" si="0"/>
        <v>0.65469180625775247</v>
      </c>
      <c r="J11" s="11">
        <f t="shared" si="1"/>
        <v>0.34263483744495793</v>
      </c>
    </row>
    <row r="12" spans="2:10" x14ac:dyDescent="0.25">
      <c r="B12" t="s">
        <v>15</v>
      </c>
    </row>
    <row r="15" spans="2:10" x14ac:dyDescent="0.25">
      <c r="B15" s="2" t="s">
        <v>12</v>
      </c>
    </row>
    <row r="16" spans="2:10" x14ac:dyDescent="0.25">
      <c r="B16" s="5" t="s">
        <v>11</v>
      </c>
      <c r="C16" s="6">
        <v>2018</v>
      </c>
      <c r="D16" s="6">
        <v>2019</v>
      </c>
      <c r="E16" s="6">
        <v>2020</v>
      </c>
      <c r="F16" s="6">
        <v>2021</v>
      </c>
      <c r="G16" s="6">
        <v>2022</v>
      </c>
      <c r="I16" s="6" t="s">
        <v>6</v>
      </c>
      <c r="J16" s="6" t="s">
        <v>7</v>
      </c>
    </row>
    <row r="17" spans="2:10" x14ac:dyDescent="0.25">
      <c r="B17" s="6" t="s">
        <v>8</v>
      </c>
      <c r="C17" s="7">
        <f>SUM(C8:C9)</f>
        <v>48628</v>
      </c>
      <c r="D17" s="7">
        <f>SUM(D8:D9)</f>
        <v>48815</v>
      </c>
      <c r="E17" s="7">
        <f>SUM(E8:E9)</f>
        <v>47203</v>
      </c>
      <c r="F17" s="7">
        <f>SUM(F8:F9)</f>
        <v>48383</v>
      </c>
      <c r="G17" s="7">
        <f>SUM(G8:G9)</f>
        <v>49467</v>
      </c>
      <c r="I17" s="9">
        <f t="shared" ref="I17:I18" si="3">(G17/C17)-1</f>
        <v>1.7253434235420029E-2</v>
      </c>
      <c r="J17" s="9">
        <f t="shared" ref="J17:J18" si="4">(G17/F17)-1</f>
        <v>2.2404563586383652E-2</v>
      </c>
    </row>
    <row r="18" spans="2:10" x14ac:dyDescent="0.25">
      <c r="B18" s="8" t="s">
        <v>14</v>
      </c>
      <c r="C18" s="7">
        <f>SUM(C7:C9)</f>
        <v>202244</v>
      </c>
      <c r="D18" s="7">
        <f>SUM(D7:D9)</f>
        <v>197790</v>
      </c>
      <c r="E18" s="7">
        <f>SUM(E7:E9)</f>
        <v>188910</v>
      </c>
      <c r="F18" s="7">
        <f>SUM(F7:F9)</f>
        <v>188692</v>
      </c>
      <c r="G18" s="7">
        <f>SUM(G7:G9)</f>
        <v>201912</v>
      </c>
      <c r="I18" s="9">
        <f t="shared" si="3"/>
        <v>-1.6415814560629682E-3</v>
      </c>
      <c r="J18" s="9">
        <f t="shared" si="4"/>
        <v>7.006126385856315E-2</v>
      </c>
    </row>
    <row r="19" spans="2:10" x14ac:dyDescent="0.25">
      <c r="B19" s="3" t="s">
        <v>15</v>
      </c>
    </row>
    <row r="21" spans="2:10" x14ac:dyDescent="0.25">
      <c r="B21" s="2" t="s">
        <v>13</v>
      </c>
    </row>
    <row r="22" spans="2:10" x14ac:dyDescent="0.25">
      <c r="B22" s="5" t="s">
        <v>11</v>
      </c>
      <c r="C22" s="6">
        <v>2018</v>
      </c>
      <c r="D22" s="6">
        <v>2019</v>
      </c>
      <c r="E22" s="6">
        <v>2020</v>
      </c>
      <c r="F22" s="6">
        <v>2021</v>
      </c>
      <c r="G22" s="6">
        <v>2022</v>
      </c>
    </row>
    <row r="23" spans="2:10" x14ac:dyDescent="0.25">
      <c r="B23" s="6" t="s">
        <v>8</v>
      </c>
      <c r="C23" s="9">
        <f>C17/C11</f>
        <v>1.8333653799026538E-2</v>
      </c>
      <c r="D23" s="9">
        <f>D17/D11</f>
        <v>1.7318807980665662E-2</v>
      </c>
      <c r="E23" s="9">
        <f>E17/E11</f>
        <v>1.6887411413805082E-2</v>
      </c>
      <c r="F23" s="9">
        <f>F17/F11</f>
        <v>1.4801175454944259E-2</v>
      </c>
      <c r="G23" s="9">
        <f>G17/G11</f>
        <v>1.1270964308043405E-2</v>
      </c>
      <c r="H23" s="4"/>
    </row>
    <row r="24" spans="2:10" x14ac:dyDescent="0.25">
      <c r="B24" s="8" t="s">
        <v>14</v>
      </c>
      <c r="C24" s="9">
        <f>C18/C11</f>
        <v>7.6249721948883839E-2</v>
      </c>
      <c r="D24" s="9">
        <f>D18/D11</f>
        <v>7.0172836843098663E-2</v>
      </c>
      <c r="E24" s="9">
        <f>E18/E11</f>
        <v>6.7584706272523318E-2</v>
      </c>
      <c r="F24" s="9">
        <f>F18/F11</f>
        <v>5.7724064215619993E-2</v>
      </c>
      <c r="G24" s="9">
        <f>G18/G11</f>
        <v>4.6005275140308888E-2</v>
      </c>
      <c r="H24" s="4"/>
    </row>
    <row r="25" spans="2:10" x14ac:dyDescent="0.25">
      <c r="B25" s="3" t="s">
        <v>15</v>
      </c>
    </row>
  </sheetData>
  <pageMargins left="0.7" right="0.7" top="0.75" bottom="0.75" header="0.3" footer="0.3"/>
  <pageSetup paperSize="9" orientation="landscape" r:id="rId1"/>
  <ignoredErrors>
    <ignoredError sqref="B6" twoDigitTextYear="1"/>
    <ignoredError sqref="C11:G11 C17:G1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442de9f-859b-4c97-929e-e6592a0b715d" xsi:nil="true"/>
    <SharedWithUsers xmlns="e20ba281-a004-4f56-a297-04e252a55fc0">
      <UserInfo>
        <DisplayName/>
        <AccountId xsi:nil="true"/>
        <AccountType/>
      </UserInfo>
    </SharedWithUsers>
    <lcf76f155ced4ddcb4097134ff3c332f xmlns="9442de9f-859b-4c97-929e-e6592a0b715d">
      <Terms xmlns="http://schemas.microsoft.com/office/infopath/2007/PartnerControls"/>
    </lcf76f155ced4ddcb4097134ff3c332f>
    <TaxCatchAll xmlns="44143a4e-9fe9-4680-a59b-8ab9d3686f4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2012A5A8DD1A45867C75F57AAD0A61" ma:contentTypeVersion="15" ma:contentTypeDescription="Een nieuw document maken." ma:contentTypeScope="" ma:versionID="6c943f0331c5e49c52ab773145d559dc">
  <xsd:schema xmlns:xsd="http://www.w3.org/2001/XMLSchema" xmlns:xs="http://www.w3.org/2001/XMLSchema" xmlns:p="http://schemas.microsoft.com/office/2006/metadata/properties" xmlns:ns2="9442de9f-859b-4c97-929e-e6592a0b715d" xmlns:ns3="e20ba281-a004-4f56-a297-04e252a55fc0" xmlns:ns4="44143a4e-9fe9-4680-a59b-8ab9d3686f45" targetNamespace="http://schemas.microsoft.com/office/2006/metadata/properties" ma:root="true" ma:fieldsID="feed307d2fb6e3b1df4606997afa464c" ns2:_="" ns3:_="" ns4:_="">
    <xsd:import namespace="9442de9f-859b-4c97-929e-e6592a0b715d"/>
    <xsd:import namespace="e20ba281-a004-4f56-a297-04e252a55fc0"/>
    <xsd:import namespace="44143a4e-9fe9-4680-a59b-8ab9d3686f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2de9f-859b-4c97-929e-e6592a0b7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75dbefeb-a213-4d69-9c01-03f483e43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ba281-a004-4f56-a297-04e252a55f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43a4e-9fe9-4680-a59b-8ab9d3686f4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237f806-25e3-44a9-bff2-832bb5eaa9f7}" ma:internalName="TaxCatchAll" ma:showField="CatchAllData" ma:web="e20ba281-a004-4f56-a297-04e252a55f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C670F3-4C65-4F32-B199-AB41A4B0C33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4143a4e-9fe9-4680-a59b-8ab9d3686f45"/>
    <ds:schemaRef ds:uri="e20ba281-a004-4f56-a297-04e252a55fc0"/>
    <ds:schemaRef ds:uri="http://www.w3.org/XML/1998/namespace"/>
    <ds:schemaRef ds:uri="http://purl.org/dc/elements/1.1/"/>
    <ds:schemaRef ds:uri="9442de9f-859b-4c97-929e-e6592a0b715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3D094E4-3578-4B60-8520-2FA894D98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42de9f-859b-4c97-929e-e6592a0b715d"/>
    <ds:schemaRef ds:uri="e20ba281-a004-4f56-a297-04e252a55fc0"/>
    <ds:schemaRef ds:uri="44143a4e-9fe9-4680-a59b-8ab9d3686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B13D71-BB7D-4173-B2FA-90A6CEDAD4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Werner De Dobbeleer</dc:creator>
  <cp:lastModifiedBy>Werner De Dobbeleer</cp:lastModifiedBy>
  <cp:lastPrinted>2023-10-10T10:51:23Z</cp:lastPrinted>
  <dcterms:created xsi:type="dcterms:W3CDTF">2023-10-05T09:43:20Z</dcterms:created>
  <dcterms:modified xsi:type="dcterms:W3CDTF">2023-10-10T10:51:23Z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0x0101004E2012A5A8DD1A45867C75F57AAD0A61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